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MODEV\Documents\crcom\2023 2024\Emilie Bert\"/>
    </mc:Choice>
  </mc:AlternateContent>
  <xr:revisionPtr revIDLastSave="0" documentId="13_ncr:1_{A922422D-4A6C-4261-B82D-FDA626F41785}" xr6:coauthVersionLast="47" xr6:coauthVersionMax="47" xr10:uidLastSave="{00000000-0000-0000-0000-000000000000}"/>
  <bookViews>
    <workbookView xWindow="-120" yWindow="-120" windowWidth="20640" windowHeight="11160" firstSheet="1" activeTab="3" xr2:uid="{20F0DF1E-A73D-F040-AC2D-C239E87D374D}"/>
  </bookViews>
  <sheets>
    <sheet name="CR différentiel vestes Nîmes" sheetId="4" r:id="rId1"/>
    <sheet name="Taux d'évolut" sheetId="2" r:id="rId2"/>
    <sheet name="Préparation au graphique" sheetId="3" r:id="rId3"/>
    <sheet name="Compte de résultat différentiel" sheetId="1" r:id="rId4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14" i="4"/>
  <c r="B8" i="4"/>
  <c r="C8" i="4" s="1"/>
</calcChain>
</file>

<file path=xl/sharedStrings.xml><?xml version="1.0" encoding="utf-8"?>
<sst xmlns="http://schemas.openxmlformats.org/spreadsheetml/2006/main" count="59" uniqueCount="39">
  <si>
    <t>Montant</t>
  </si>
  <si>
    <t>% / CA</t>
  </si>
  <si>
    <t>Chiffre d’affaires</t>
  </si>
  <si>
    <t>Taux de MsCV</t>
  </si>
  <si>
    <t>Charges fixes</t>
  </si>
  <si>
    <t xml:space="preserve">Compte de résultat différentiel </t>
  </si>
  <si>
    <t>N-2</t>
  </si>
  <si>
    <t>N-1</t>
  </si>
  <si>
    <t>N</t>
  </si>
  <si>
    <t>Taux d’évolution</t>
  </si>
  <si>
    <t>CA</t>
  </si>
  <si>
    <t>MsCV</t>
  </si>
  <si>
    <t>CF</t>
  </si>
  <si>
    <t>Résultat</t>
  </si>
  <si>
    <t xml:space="preserve">% MsCV = </t>
  </si>
  <si>
    <t xml:space="preserve">Charges variables </t>
  </si>
  <si>
    <t>Achat de marchandises</t>
  </si>
  <si>
    <t>Autres achats</t>
  </si>
  <si>
    <t>Total des Charges variables</t>
  </si>
  <si>
    <t xml:space="preserve">Marges sur coût variable </t>
  </si>
  <si>
    <t>Charges externes</t>
  </si>
  <si>
    <t>Charges de personnels</t>
  </si>
  <si>
    <t>Amortissements</t>
  </si>
  <si>
    <t xml:space="preserve">Charges financières </t>
  </si>
  <si>
    <t>Total des charges fixes</t>
  </si>
  <si>
    <t>Résultat différentiels</t>
  </si>
  <si>
    <t>Compte de résultat différentiel de la ligne « Vestes de Nîmes » au 31/12/2023</t>
  </si>
  <si>
    <t>Q</t>
  </si>
  <si>
    <t>PU</t>
  </si>
  <si>
    <t>Total</t>
  </si>
  <si>
    <t xml:space="preserve">   Chiffre d’affaires</t>
  </si>
  <si>
    <t>– Charges variables</t>
  </si>
  <si>
    <t>– Charges fixes</t>
  </si>
  <si>
    <t>Résultats</t>
  </si>
  <si>
    <t>Charges variables unitaires</t>
  </si>
  <si>
    <t>Tissus Denim bio éthique</t>
  </si>
  <si>
    <t xml:space="preserve">Fil spécial jeans résistant </t>
  </si>
  <si>
    <t>Boutons et vérins</t>
  </si>
  <si>
    <t xml:space="preserve">Autres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</si>
</sst>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2"/>
      <color theme="1"/>
      <name val="Aptos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F2D0"/>
        <bgColor indexed="64"/>
      </patternFill>
    </fill>
    <fill>
      <patternFill patternType="solid">
        <fgColor rgb="FFF2CEED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AE2D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/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0" fontId="5" fillId="0" borderId="7" xfId="0" applyNumberFormat="1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3" fillId="5" borderId="8" xfId="0" applyFont="1" applyFill="1" applyBorder="1" applyAlignment="1">
      <alignment vertical="center" wrapText="1"/>
    </xf>
    <xf numFmtId="3" fontId="3" fillId="5" borderId="9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 wrapText="1" indent="5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/>
    <xf numFmtId="164" fontId="3" fillId="5" borderId="9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vertical="center" wrapText="1"/>
    </xf>
    <xf numFmtId="10" fontId="2" fillId="0" borderId="4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4" borderId="9" xfId="0" applyFont="1" applyFill="1" applyBorder="1" applyAlignment="1">
      <alignment vertical="top"/>
    </xf>
    <xf numFmtId="0" fontId="10" fillId="6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justify" vertical="center"/>
    </xf>
    <xf numFmtId="0" fontId="11" fillId="7" borderId="9" xfId="0" applyFont="1" applyFill="1" applyBorder="1" applyAlignment="1">
      <alignment horizontal="center" vertical="center"/>
    </xf>
    <xf numFmtId="3" fontId="11" fillId="7" borderId="9" xfId="0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vertical="top"/>
    </xf>
    <xf numFmtId="0" fontId="11" fillId="8" borderId="8" xfId="0" applyFont="1" applyFill="1" applyBorder="1" applyAlignment="1">
      <alignment horizontal="justify" vertical="center"/>
    </xf>
    <xf numFmtId="0" fontId="9" fillId="8" borderId="9" xfId="0" applyFont="1" applyFill="1" applyBorder="1" applyAlignment="1">
      <alignment vertical="top"/>
    </xf>
    <xf numFmtId="0" fontId="11" fillId="8" borderId="9" xfId="0" applyFont="1" applyFill="1" applyBorder="1" applyAlignment="1">
      <alignment horizontal="center" vertical="center"/>
    </xf>
    <xf numFmtId="3" fontId="11" fillId="8" borderId="9" xfId="0" applyNumberFormat="1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justify" vertical="center"/>
    </xf>
    <xf numFmtId="0" fontId="9" fillId="9" borderId="9" xfId="0" applyFont="1" applyFill="1" applyBorder="1" applyAlignment="1">
      <alignment vertical="top"/>
    </xf>
    <xf numFmtId="3" fontId="10" fillId="9" borderId="9" xfId="0" applyNumberFormat="1" applyFont="1" applyFill="1" applyBorder="1" applyAlignment="1">
      <alignment horizontal="center" vertical="center"/>
    </xf>
    <xf numFmtId="10" fontId="10" fillId="9" borderId="9" xfId="1" applyNumberFormat="1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justify" vertical="center"/>
    </xf>
    <xf numFmtId="0" fontId="9" fillId="5" borderId="9" xfId="0" applyFont="1" applyFill="1" applyBorder="1" applyAlignment="1">
      <alignment vertical="top"/>
    </xf>
    <xf numFmtId="3" fontId="11" fillId="5" borderId="9" xfId="0" applyNumberFormat="1" applyFont="1" applyFill="1" applyBorder="1" applyAlignment="1">
      <alignment horizontal="center" vertical="center"/>
    </xf>
    <xf numFmtId="0" fontId="10" fillId="10" borderId="8" xfId="0" applyFont="1" applyFill="1" applyBorder="1" applyAlignment="1">
      <alignment horizontal="justify" vertical="center"/>
    </xf>
    <xf numFmtId="0" fontId="9" fillId="10" borderId="9" xfId="0" applyFont="1" applyFill="1" applyBorder="1" applyAlignment="1">
      <alignment vertical="top"/>
    </xf>
    <xf numFmtId="3" fontId="10" fillId="1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AF2E0-30AD-4CF9-876A-CD5AC78C59FE}">
  <dimension ref="A1:K17"/>
  <sheetViews>
    <sheetView workbookViewId="0">
      <selection activeCell="F15" sqref="F15"/>
    </sheetView>
  </sheetViews>
  <sheetFormatPr baseColWidth="10" defaultRowHeight="15.75" x14ac:dyDescent="0.25"/>
  <cols>
    <col min="1" max="1" width="29.75" customWidth="1"/>
    <col min="2" max="2" width="13.125" customWidth="1"/>
  </cols>
  <sheetData>
    <row r="1" spans="1:11" ht="16.5" thickBot="1" x14ac:dyDescent="0.3">
      <c r="A1" s="34" t="s">
        <v>26</v>
      </c>
    </row>
    <row r="2" spans="1:11" ht="16.5" thickBot="1" x14ac:dyDescent="0.3">
      <c r="A2" s="18"/>
      <c r="B2" s="19" t="s">
        <v>0</v>
      </c>
      <c r="C2" s="19" t="s">
        <v>1</v>
      </c>
    </row>
    <row r="3" spans="1:11" ht="16.5" thickBot="1" x14ac:dyDescent="0.3">
      <c r="A3" s="20" t="s">
        <v>10</v>
      </c>
      <c r="B3" s="21">
        <v>83400</v>
      </c>
      <c r="C3" s="38"/>
    </row>
    <row r="4" spans="1:11" ht="16.5" thickBot="1" x14ac:dyDescent="0.3">
      <c r="A4" s="41" t="s">
        <v>15</v>
      </c>
      <c r="B4" s="42"/>
      <c r="C4" s="39"/>
      <c r="H4" s="43"/>
      <c r="I4" s="43"/>
      <c r="J4" s="43"/>
      <c r="K4" s="43"/>
    </row>
    <row r="5" spans="1:11" ht="16.5" thickBot="1" x14ac:dyDescent="0.3">
      <c r="A5" s="20" t="s">
        <v>16</v>
      </c>
      <c r="B5" s="21">
        <v>52800</v>
      </c>
      <c r="C5" s="39"/>
      <c r="H5" s="28"/>
      <c r="I5" s="28"/>
      <c r="J5" s="28"/>
      <c r="K5" s="28"/>
    </row>
    <row r="6" spans="1:11" ht="16.5" thickBot="1" x14ac:dyDescent="0.3">
      <c r="A6" s="20" t="s">
        <v>17</v>
      </c>
      <c r="B6" s="21">
        <v>5000</v>
      </c>
      <c r="C6" s="39"/>
      <c r="H6" s="29"/>
      <c r="I6" s="30"/>
      <c r="J6" s="29"/>
      <c r="K6" s="30"/>
    </row>
    <row r="7" spans="1:11" ht="16.5" thickBot="1" x14ac:dyDescent="0.3">
      <c r="A7" s="22" t="s">
        <v>18</v>
      </c>
      <c r="B7" s="21">
        <f>B5+B6</f>
        <v>57800</v>
      </c>
      <c r="C7" s="40"/>
      <c r="H7" s="29"/>
      <c r="I7" s="30"/>
      <c r="J7" s="29"/>
      <c r="K7" s="30"/>
    </row>
    <row r="8" spans="1:11" ht="16.5" thickBot="1" x14ac:dyDescent="0.3">
      <c r="A8" s="23" t="s">
        <v>19</v>
      </c>
      <c r="B8" s="24">
        <f>B3-B7</f>
        <v>25600</v>
      </c>
      <c r="C8" s="35">
        <f>B8/B3</f>
        <v>0.30695443645083931</v>
      </c>
      <c r="H8" s="29"/>
      <c r="I8" s="30"/>
      <c r="J8" s="31"/>
      <c r="K8" s="32"/>
    </row>
    <row r="9" spans="1:11" ht="16.5" thickBot="1" x14ac:dyDescent="0.3">
      <c r="A9" s="41" t="s">
        <v>4</v>
      </c>
      <c r="B9" s="42"/>
      <c r="C9" s="38"/>
      <c r="H9" s="29"/>
      <c r="I9" s="30"/>
      <c r="J9" s="29"/>
      <c r="K9" s="33"/>
    </row>
    <row r="10" spans="1:11" ht="16.5" thickBot="1" x14ac:dyDescent="0.3">
      <c r="A10" s="20" t="s">
        <v>20</v>
      </c>
      <c r="B10" s="21">
        <v>1520</v>
      </c>
      <c r="C10" s="39"/>
      <c r="H10" s="29"/>
      <c r="I10" s="30"/>
      <c r="J10" s="29"/>
      <c r="K10" s="33"/>
    </row>
    <row r="11" spans="1:11" ht="16.5" thickBot="1" x14ac:dyDescent="0.3">
      <c r="A11" s="20" t="s">
        <v>21</v>
      </c>
      <c r="B11" s="21">
        <v>12400</v>
      </c>
      <c r="C11" s="39"/>
      <c r="H11" s="29"/>
      <c r="I11" s="30"/>
      <c r="J11" s="29"/>
      <c r="K11" s="33"/>
    </row>
    <row r="12" spans="1:11" ht="16.5" thickBot="1" x14ac:dyDescent="0.3">
      <c r="A12" s="20" t="s">
        <v>22</v>
      </c>
      <c r="B12" s="21">
        <v>6400</v>
      </c>
      <c r="C12" s="39"/>
      <c r="H12" s="28"/>
      <c r="I12" s="31"/>
      <c r="J12" s="28"/>
      <c r="K12" s="31"/>
    </row>
    <row r="13" spans="1:11" ht="16.5" thickBot="1" x14ac:dyDescent="0.3">
      <c r="A13" s="20" t="s">
        <v>23</v>
      </c>
      <c r="B13" s="21">
        <v>11000</v>
      </c>
      <c r="C13" s="39"/>
      <c r="H13" s="29"/>
      <c r="I13" s="30"/>
      <c r="J13" s="29"/>
      <c r="K13" s="33"/>
    </row>
    <row r="14" spans="1:11" ht="16.5" thickBot="1" x14ac:dyDescent="0.3">
      <c r="A14" s="22" t="s">
        <v>24</v>
      </c>
      <c r="B14" s="25">
        <f>SUM(B10:B13)</f>
        <v>31320</v>
      </c>
      <c r="C14" s="39"/>
      <c r="H14" s="29"/>
      <c r="I14" s="33"/>
      <c r="J14" s="29"/>
      <c r="K14" s="33"/>
    </row>
    <row r="15" spans="1:11" ht="45.75" customHeight="1" thickBot="1" x14ac:dyDescent="0.3">
      <c r="A15" s="26" t="s">
        <v>25</v>
      </c>
      <c r="B15" s="27">
        <v>-1320</v>
      </c>
      <c r="C15" s="40"/>
      <c r="H15" s="31"/>
      <c r="I15" s="32"/>
      <c r="J15" s="31"/>
      <c r="K15" s="32"/>
    </row>
    <row r="16" spans="1:11" x14ac:dyDescent="0.25">
      <c r="H16" s="29"/>
      <c r="I16" s="30"/>
      <c r="J16" s="29"/>
      <c r="K16" s="33"/>
    </row>
    <row r="17" spans="8:11" x14ac:dyDescent="0.25">
      <c r="H17" s="28"/>
      <c r="I17" s="32"/>
      <c r="J17" s="28"/>
      <c r="K17" s="32"/>
    </row>
  </sheetData>
  <mergeCells count="6">
    <mergeCell ref="J4:K4"/>
    <mergeCell ref="C3:C7"/>
    <mergeCell ref="A4:B4"/>
    <mergeCell ref="A9:B9"/>
    <mergeCell ref="C9:C15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0EACB-C43F-6040-80E7-1F97EB3A9CA8}">
  <dimension ref="A1:D3"/>
  <sheetViews>
    <sheetView workbookViewId="0">
      <selection sqref="A1:D3"/>
    </sheetView>
  </sheetViews>
  <sheetFormatPr baseColWidth="10" defaultRowHeight="15.75" x14ac:dyDescent="0.25"/>
  <sheetData>
    <row r="1" spans="1:4" x14ac:dyDescent="0.25">
      <c r="A1" s="3"/>
      <c r="B1" s="4" t="s">
        <v>6</v>
      </c>
      <c r="C1" s="4" t="s">
        <v>7</v>
      </c>
      <c r="D1" s="4" t="s">
        <v>8</v>
      </c>
    </row>
    <row r="2" spans="1:4" ht="28.5" x14ac:dyDescent="0.25">
      <c r="A2" s="5" t="s">
        <v>2</v>
      </c>
      <c r="B2" s="6">
        <v>67200</v>
      </c>
      <c r="C2" s="6">
        <v>74300</v>
      </c>
      <c r="D2" s="6">
        <v>83400</v>
      </c>
    </row>
    <row r="3" spans="1:4" ht="28.5" x14ac:dyDescent="0.25">
      <c r="A3" s="5" t="s">
        <v>9</v>
      </c>
      <c r="B3" s="7"/>
      <c r="C3" s="37"/>
      <c r="D3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27FA3-D8D5-4A96-A825-A3FAB26939B5}">
  <dimension ref="A1:K5"/>
  <sheetViews>
    <sheetView workbookViewId="0">
      <selection activeCell="J8" sqref="J8"/>
    </sheetView>
  </sheetViews>
  <sheetFormatPr baseColWidth="10" defaultRowHeight="15.75" x14ac:dyDescent="0.25"/>
  <sheetData>
    <row r="1" spans="1:11" ht="16.5" customHeight="1" thickBot="1" x14ac:dyDescent="0.3">
      <c r="B1" s="16"/>
      <c r="C1" s="16"/>
      <c r="D1" s="16"/>
      <c r="E1" s="16"/>
      <c r="F1" s="16"/>
      <c r="G1" s="16"/>
      <c r="H1" s="16"/>
      <c r="I1" s="15" t="s">
        <v>14</v>
      </c>
      <c r="J1" s="16"/>
      <c r="K1" s="17">
        <v>0.36091000000000001</v>
      </c>
    </row>
    <row r="2" spans="1:11" ht="16.5" thickBot="1" x14ac:dyDescent="0.3">
      <c r="A2" s="8" t="s">
        <v>10</v>
      </c>
      <c r="B2" s="9">
        <v>0</v>
      </c>
      <c r="C2" s="10">
        <v>10000</v>
      </c>
      <c r="D2" s="10">
        <v>20000</v>
      </c>
      <c r="E2" s="10">
        <v>40000</v>
      </c>
      <c r="F2" s="10">
        <v>50000</v>
      </c>
      <c r="G2" s="10">
        <v>60000</v>
      </c>
      <c r="H2" s="10">
        <v>70000</v>
      </c>
      <c r="I2" s="10">
        <v>80000</v>
      </c>
      <c r="J2" s="10">
        <v>90000</v>
      </c>
      <c r="K2" s="10">
        <v>100000</v>
      </c>
    </row>
    <row r="3" spans="1:11" ht="16.5" thickBot="1" x14ac:dyDescent="0.3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6.5" thickBot="1" x14ac:dyDescent="0.3">
      <c r="A4" s="12" t="s">
        <v>12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ht="16.5" thickBot="1" x14ac:dyDescent="0.3">
      <c r="A5" s="14" t="s">
        <v>13</v>
      </c>
      <c r="B5" s="11"/>
      <c r="C5" s="11"/>
      <c r="D5" s="36"/>
      <c r="E5" s="36"/>
      <c r="F5" s="36"/>
      <c r="G5" s="36"/>
      <c r="H5" s="36"/>
      <c r="I5" s="36"/>
      <c r="J5" s="36"/>
      <c r="K5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F128-626C-D74A-93D8-69BEF697F2BA}">
  <dimension ref="A1:H25"/>
  <sheetViews>
    <sheetView tabSelected="1" workbookViewId="0">
      <selection activeCell="G9" sqref="G9"/>
    </sheetView>
  </sheetViews>
  <sheetFormatPr baseColWidth="10" defaultColWidth="10.875" defaultRowHeight="15" x14ac:dyDescent="0.2"/>
  <cols>
    <col min="1" max="1" width="21.5" style="1" customWidth="1"/>
    <col min="2" max="2" width="21.125" style="1" customWidth="1"/>
    <col min="3" max="3" width="12.5" style="1" customWidth="1"/>
    <col min="4" max="4" width="17.125" style="1" customWidth="1"/>
    <col min="5" max="5" width="15.875" style="1" customWidth="1"/>
    <col min="6" max="6" width="10.875" style="1"/>
    <col min="7" max="7" width="28.375" style="1" customWidth="1"/>
    <col min="8" max="8" width="2.875" style="1" bestFit="1" customWidth="1"/>
    <col min="9" max="16384" width="10.875" style="1"/>
  </cols>
  <sheetData>
    <row r="1" spans="1:8" ht="15.75" thickBot="1" x14ac:dyDescent="0.25">
      <c r="A1" s="44" t="s">
        <v>5</v>
      </c>
      <c r="B1" s="44"/>
      <c r="C1" s="44"/>
    </row>
    <row r="2" spans="1:8" ht="30" customHeight="1" thickBot="1" x14ac:dyDescent="0.25">
      <c r="G2" s="66" t="s">
        <v>34</v>
      </c>
      <c r="H2" s="67"/>
    </row>
    <row r="3" spans="1:8" ht="16.5" thickBot="1" x14ac:dyDescent="0.25">
      <c r="A3" s="45"/>
      <c r="B3" s="46" t="s">
        <v>27</v>
      </c>
      <c r="C3" s="46" t="s">
        <v>28</v>
      </c>
      <c r="D3" s="46" t="s">
        <v>29</v>
      </c>
      <c r="E3" s="2" t="s">
        <v>3</v>
      </c>
      <c r="G3" s="20" t="s">
        <v>35</v>
      </c>
      <c r="H3" s="65">
        <v>19</v>
      </c>
    </row>
    <row r="4" spans="1:8" ht="16.5" thickBot="1" x14ac:dyDescent="0.25">
      <c r="A4" s="47" t="s">
        <v>30</v>
      </c>
      <c r="B4" s="48"/>
      <c r="C4" s="48"/>
      <c r="D4" s="49"/>
      <c r="E4" s="50"/>
      <c r="G4" s="20" t="s">
        <v>36</v>
      </c>
      <c r="H4" s="65">
        <v>17</v>
      </c>
    </row>
    <row r="5" spans="1:8" ht="16.5" thickBot="1" x14ac:dyDescent="0.25">
      <c r="A5" s="51" t="s">
        <v>31</v>
      </c>
      <c r="B5" s="52"/>
      <c r="C5" s="53"/>
      <c r="D5" s="54"/>
      <c r="E5" s="52"/>
      <c r="G5" s="20" t="s">
        <v>37</v>
      </c>
      <c r="H5" s="65">
        <v>16</v>
      </c>
    </row>
    <row r="6" spans="1:8" ht="16.5" thickBot="1" x14ac:dyDescent="0.25">
      <c r="A6" s="55" t="s">
        <v>11</v>
      </c>
      <c r="B6" s="56"/>
      <c r="C6" s="56"/>
      <c r="D6" s="57"/>
      <c r="E6" s="58"/>
      <c r="G6" s="20" t="s">
        <v>38</v>
      </c>
      <c r="H6" s="65">
        <v>6</v>
      </c>
    </row>
    <row r="7" spans="1:8" ht="16.5" thickBot="1" x14ac:dyDescent="0.25">
      <c r="A7" s="59" t="s">
        <v>32</v>
      </c>
      <c r="B7" s="60"/>
      <c r="C7" s="60"/>
      <c r="D7" s="61"/>
      <c r="E7" s="60"/>
    </row>
    <row r="8" spans="1:8" ht="16.5" thickBot="1" x14ac:dyDescent="0.25">
      <c r="A8" s="62" t="s">
        <v>33</v>
      </c>
      <c r="B8" s="63"/>
      <c r="C8" s="63"/>
      <c r="D8" s="64"/>
      <c r="E8" s="63"/>
    </row>
    <row r="11" spans="1:8" ht="15.75" thickBot="1" x14ac:dyDescent="0.25"/>
    <row r="12" spans="1:8" ht="16.5" thickBot="1" x14ac:dyDescent="0.25">
      <c r="A12" s="45"/>
      <c r="B12" s="46" t="s">
        <v>27</v>
      </c>
      <c r="C12" s="46" t="s">
        <v>28</v>
      </c>
      <c r="D12" s="46" t="s">
        <v>29</v>
      </c>
      <c r="E12" s="2" t="s">
        <v>3</v>
      </c>
    </row>
    <row r="13" spans="1:8" ht="16.5" thickBot="1" x14ac:dyDescent="0.25">
      <c r="A13" s="47" t="s">
        <v>30</v>
      </c>
      <c r="B13" s="48"/>
      <c r="C13" s="48"/>
      <c r="D13" s="49"/>
      <c r="E13" s="50"/>
    </row>
    <row r="14" spans="1:8" ht="16.5" thickBot="1" x14ac:dyDescent="0.25">
      <c r="A14" s="51" t="s">
        <v>31</v>
      </c>
      <c r="B14" s="52"/>
      <c r="C14" s="53"/>
      <c r="D14" s="54"/>
      <c r="E14" s="52"/>
    </row>
    <row r="15" spans="1:8" ht="16.5" thickBot="1" x14ac:dyDescent="0.25">
      <c r="A15" s="55" t="s">
        <v>11</v>
      </c>
      <c r="B15" s="56"/>
      <c r="C15" s="56"/>
      <c r="D15" s="57"/>
      <c r="E15" s="58"/>
    </row>
    <row r="16" spans="1:8" ht="16.5" thickBot="1" x14ac:dyDescent="0.25">
      <c r="A16" s="59" t="s">
        <v>32</v>
      </c>
      <c r="B16" s="60"/>
      <c r="C16" s="60"/>
      <c r="D16" s="61"/>
      <c r="E16" s="60"/>
    </row>
    <row r="17" spans="1:5" ht="16.5" thickBot="1" x14ac:dyDescent="0.25">
      <c r="A17" s="62" t="s">
        <v>33</v>
      </c>
      <c r="B17" s="63"/>
      <c r="C17" s="63"/>
      <c r="D17" s="64"/>
      <c r="E17" s="63"/>
    </row>
    <row r="19" spans="1:5" ht="15.75" thickBot="1" x14ac:dyDescent="0.25"/>
    <row r="20" spans="1:5" ht="16.5" thickBot="1" x14ac:dyDescent="0.25">
      <c r="A20" s="45"/>
      <c r="B20" s="46" t="s">
        <v>27</v>
      </c>
      <c r="C20" s="46" t="s">
        <v>28</v>
      </c>
      <c r="D20" s="46" t="s">
        <v>29</v>
      </c>
      <c r="E20" s="2" t="s">
        <v>3</v>
      </c>
    </row>
    <row r="21" spans="1:5" ht="16.5" thickBot="1" x14ac:dyDescent="0.25">
      <c r="A21" s="47" t="s">
        <v>30</v>
      </c>
      <c r="B21" s="48"/>
      <c r="C21" s="48"/>
      <c r="D21" s="49"/>
      <c r="E21" s="50"/>
    </row>
    <row r="22" spans="1:5" ht="16.5" thickBot="1" x14ac:dyDescent="0.25">
      <c r="A22" s="51" t="s">
        <v>31</v>
      </c>
      <c r="B22" s="52"/>
      <c r="C22" s="53"/>
      <c r="D22" s="54"/>
      <c r="E22" s="52"/>
    </row>
    <row r="23" spans="1:5" ht="16.5" thickBot="1" x14ac:dyDescent="0.25">
      <c r="A23" s="55" t="s">
        <v>11</v>
      </c>
      <c r="B23" s="56"/>
      <c r="C23" s="56"/>
      <c r="D23" s="57"/>
      <c r="E23" s="58"/>
    </row>
    <row r="24" spans="1:5" ht="16.5" thickBot="1" x14ac:dyDescent="0.25">
      <c r="A24" s="59" t="s">
        <v>32</v>
      </c>
      <c r="B24" s="60"/>
      <c r="C24" s="60"/>
      <c r="D24" s="61"/>
      <c r="E24" s="60"/>
    </row>
    <row r="25" spans="1:5" ht="16.5" thickBot="1" x14ac:dyDescent="0.25">
      <c r="A25" s="62" t="s">
        <v>33</v>
      </c>
      <c r="B25" s="63"/>
      <c r="C25" s="63"/>
      <c r="D25" s="64"/>
      <c r="E25" s="63"/>
    </row>
  </sheetData>
  <mergeCells count="2">
    <mergeCell ref="A1:C1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CR différentiel vestes Nîmes</vt:lpstr>
      <vt:lpstr>Taux d'évolut</vt:lpstr>
      <vt:lpstr>Préparation au graphique</vt:lpstr>
      <vt:lpstr>Compte de résultat différentiel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B</dc:creator>
  <cp:lastModifiedBy>amaya.geronimi</cp:lastModifiedBy>
  <dcterms:created xsi:type="dcterms:W3CDTF">2024-09-22T08:33:50Z</dcterms:created>
  <dcterms:modified xsi:type="dcterms:W3CDTF">2025-01-11T10:05:29Z</dcterms:modified>
</cp:coreProperties>
</file>